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micke\Downloads\MSSA\"/>
    </mc:Choice>
  </mc:AlternateContent>
  <xr:revisionPtr revIDLastSave="0" documentId="8_{DC94967D-B0C2-45DC-982E-58FB9DC05441}" xr6:coauthVersionLast="47" xr6:coauthVersionMax="47" xr10:uidLastSave="{00000000-0000-0000-0000-000000000000}"/>
  <bookViews>
    <workbookView xWindow="-108" yWindow="-108" windowWidth="23256" windowHeight="12456" activeTab="1"/>
  </bookViews>
  <sheets>
    <sheet name="警備員ABC表" sheetId="4" r:id="rId1"/>
    <sheet name="別表" sheetId="3" r:id="rId2"/>
  </sheets>
  <calcPr calcId="191029"/>
</workbook>
</file>

<file path=xl/calcChain.xml><?xml version="1.0" encoding="utf-8"?>
<calcChain xmlns="http://schemas.openxmlformats.org/spreadsheetml/2006/main">
  <c r="M6" i="3" l="1"/>
  <c r="N6" i="3"/>
  <c r="N27" i="3"/>
  <c r="N26" i="3"/>
  <c r="N23" i="3"/>
  <c r="N22" i="3"/>
  <c r="N19" i="3"/>
  <c r="N7" i="3"/>
  <c r="N15" i="3"/>
  <c r="N14" i="3"/>
  <c r="N11" i="3"/>
  <c r="N10" i="3"/>
  <c r="M29" i="3"/>
  <c r="M28" i="3"/>
  <c r="M27" i="3"/>
  <c r="M26" i="3"/>
  <c r="M25" i="3"/>
  <c r="M24" i="3"/>
  <c r="M23" i="3"/>
  <c r="M22" i="3"/>
  <c r="M21" i="3"/>
  <c r="M20" i="3"/>
  <c r="N18" i="3"/>
  <c r="M19" i="3"/>
  <c r="M18" i="3"/>
  <c r="M17" i="3"/>
  <c r="M16" i="3"/>
  <c r="M15" i="3"/>
  <c r="M14" i="3"/>
  <c r="M13" i="3"/>
  <c r="M12" i="3"/>
  <c r="M11" i="3"/>
  <c r="M10" i="3"/>
  <c r="M9" i="3"/>
  <c r="M8" i="3"/>
  <c r="M7" i="3"/>
  <c r="C9" i="3"/>
  <c r="C17" i="3"/>
  <c r="C13" i="3"/>
  <c r="D13" i="3"/>
  <c r="E13" i="3"/>
  <c r="F13" i="3"/>
  <c r="G13" i="3"/>
  <c r="H13" i="3"/>
  <c r="I13" i="3"/>
  <c r="J13" i="3"/>
  <c r="K13" i="3"/>
  <c r="L13" i="3"/>
  <c r="K21" i="3"/>
  <c r="C25" i="3"/>
  <c r="H9" i="3"/>
  <c r="I9" i="3"/>
  <c r="J9" i="3"/>
  <c r="K9" i="3"/>
  <c r="L9" i="3"/>
  <c r="H17" i="3"/>
  <c r="I17" i="3"/>
  <c r="J17" i="3"/>
  <c r="K17" i="3"/>
  <c r="L17" i="3"/>
  <c r="H21" i="3"/>
  <c r="I21" i="3"/>
  <c r="J21" i="3"/>
  <c r="L21" i="3"/>
  <c r="H25" i="3"/>
  <c r="I25" i="3"/>
  <c r="J25" i="3"/>
  <c r="K25" i="3"/>
  <c r="L25" i="3"/>
  <c r="H29" i="3"/>
  <c r="I29" i="3"/>
  <c r="J29" i="3"/>
  <c r="K29" i="3"/>
  <c r="L29" i="3"/>
  <c r="G17" i="3"/>
  <c r="F17" i="3"/>
  <c r="E17" i="3"/>
  <c r="D17" i="3"/>
  <c r="G9" i="3"/>
  <c r="F9" i="3"/>
  <c r="E9" i="3"/>
  <c r="D9" i="3"/>
  <c r="G36" i="3"/>
  <c r="D29" i="3"/>
  <c r="E29" i="3"/>
  <c r="F29" i="3"/>
  <c r="G29" i="3"/>
  <c r="C29" i="3"/>
  <c r="G25" i="3"/>
  <c r="F25" i="3"/>
  <c r="E25" i="3"/>
  <c r="D25" i="3"/>
  <c r="D21" i="3"/>
  <c r="E21" i="3"/>
  <c r="F21" i="3"/>
  <c r="G21" i="3"/>
  <c r="C21" i="3"/>
</calcChain>
</file>

<file path=xl/sharedStrings.xml><?xml version="1.0" encoding="utf-8"?>
<sst xmlns="http://schemas.openxmlformats.org/spreadsheetml/2006/main" count="97" uniqueCount="46">
  <si>
    <t>技術者区分</t>
    <rPh sb="0" eb="3">
      <t>ギジュツシャ</t>
    </rPh>
    <rPh sb="3" eb="5">
      <t>クブン</t>
    </rPh>
    <phoneticPr fontId="2"/>
  </si>
  <si>
    <t>北海道</t>
    <rPh sb="0" eb="3">
      <t>ホッカイドウ</t>
    </rPh>
    <phoneticPr fontId="2"/>
  </si>
  <si>
    <t>宮城県</t>
    <rPh sb="0" eb="3">
      <t>ミヤギケン</t>
    </rPh>
    <phoneticPr fontId="2"/>
  </si>
  <si>
    <t>東京都</t>
    <rPh sb="0" eb="3">
      <t>トウキョウト</t>
    </rPh>
    <phoneticPr fontId="2"/>
  </si>
  <si>
    <t>新潟県</t>
    <rPh sb="0" eb="3">
      <t>ニイガタケン</t>
    </rPh>
    <phoneticPr fontId="2"/>
  </si>
  <si>
    <t>愛知県</t>
    <rPh sb="0" eb="3">
      <t>アイチケン</t>
    </rPh>
    <phoneticPr fontId="2"/>
  </si>
  <si>
    <t>大阪府</t>
    <rPh sb="0" eb="3">
      <t>オオサカフ</t>
    </rPh>
    <phoneticPr fontId="2"/>
  </si>
  <si>
    <t>広島県</t>
    <rPh sb="0" eb="3">
      <t>ヒロシマケン</t>
    </rPh>
    <phoneticPr fontId="2"/>
  </si>
  <si>
    <t>香川県</t>
    <rPh sb="0" eb="3">
      <t>カガワケン</t>
    </rPh>
    <phoneticPr fontId="2"/>
  </si>
  <si>
    <t>福岡県</t>
    <rPh sb="0" eb="3">
      <t>フクオカケン</t>
    </rPh>
    <phoneticPr fontId="2"/>
  </si>
  <si>
    <t>沖縄県</t>
    <rPh sb="0" eb="3">
      <t>オキナワケン</t>
    </rPh>
    <phoneticPr fontId="2"/>
  </si>
  <si>
    <t>清掃員Ａ</t>
    <rPh sb="0" eb="3">
      <t>セイソウイン</t>
    </rPh>
    <phoneticPr fontId="2"/>
  </si>
  <si>
    <t>清掃員Ｂ</t>
    <rPh sb="0" eb="3">
      <t>セイソウイン</t>
    </rPh>
    <phoneticPr fontId="2"/>
  </si>
  <si>
    <t>清掃員Ｃ</t>
    <rPh sb="0" eb="3">
      <t>セイソウイン</t>
    </rPh>
    <phoneticPr fontId="2"/>
  </si>
  <si>
    <t>警備員Ａ</t>
    <rPh sb="0" eb="2">
      <t>ケイビ</t>
    </rPh>
    <rPh sb="2" eb="3">
      <t>イン</t>
    </rPh>
    <phoneticPr fontId="2"/>
  </si>
  <si>
    <t>警備員Ｂ</t>
    <rPh sb="0" eb="2">
      <t>ケイビ</t>
    </rPh>
    <rPh sb="2" eb="3">
      <t>イン</t>
    </rPh>
    <phoneticPr fontId="2"/>
  </si>
  <si>
    <t>警備員Ｃ</t>
    <rPh sb="0" eb="2">
      <t>ケイビ</t>
    </rPh>
    <rPh sb="2" eb="3">
      <t>イン</t>
    </rPh>
    <phoneticPr fontId="2"/>
  </si>
  <si>
    <t>区分</t>
    <rPh sb="0" eb="2">
      <t>クブン</t>
    </rPh>
    <phoneticPr fontId="2"/>
  </si>
  <si>
    <t>技能・実務経験等</t>
    <rPh sb="0" eb="2">
      <t>ギノウ</t>
    </rPh>
    <rPh sb="3" eb="5">
      <t>ジツム</t>
    </rPh>
    <rPh sb="5" eb="7">
      <t>ケイケン</t>
    </rPh>
    <rPh sb="7" eb="8">
      <t>トウ</t>
    </rPh>
    <phoneticPr fontId="2"/>
  </si>
  <si>
    <t>警備員Ａ</t>
    <rPh sb="0" eb="3">
      <t>ケイビイン</t>
    </rPh>
    <phoneticPr fontId="2"/>
  </si>
  <si>
    <t>警備員Ｂ</t>
    <rPh sb="0" eb="3">
      <t>ケイビイン</t>
    </rPh>
    <phoneticPr fontId="2"/>
  </si>
  <si>
    <t>警備員Ｃ</t>
    <rPh sb="0" eb="3">
      <t>ケイビイン</t>
    </rPh>
    <phoneticPr fontId="2"/>
  </si>
  <si>
    <t>　警備業務について、警備員Ａ又は警備員Ｂの指示に従って作業を行う能力を有し、実務経験３年未満程度の者</t>
    <rPh sb="1" eb="3">
      <t>ケイビ</t>
    </rPh>
    <rPh sb="3" eb="5">
      <t>ギョウム</t>
    </rPh>
    <rPh sb="10" eb="13">
      <t>ケイビイン</t>
    </rPh>
    <rPh sb="14" eb="15">
      <t>マタ</t>
    </rPh>
    <rPh sb="16" eb="18">
      <t>ケイビ</t>
    </rPh>
    <rPh sb="18" eb="19">
      <t>イン</t>
    </rPh>
    <rPh sb="21" eb="23">
      <t>シジ</t>
    </rPh>
    <rPh sb="24" eb="25">
      <t>シタガ</t>
    </rPh>
    <rPh sb="27" eb="29">
      <t>サギョウ</t>
    </rPh>
    <rPh sb="30" eb="31">
      <t>オコナ</t>
    </rPh>
    <rPh sb="32" eb="34">
      <t>ノウリョク</t>
    </rPh>
    <rPh sb="35" eb="36">
      <t>ユウ</t>
    </rPh>
    <rPh sb="38" eb="40">
      <t>ジツム</t>
    </rPh>
    <rPh sb="40" eb="42">
      <t>ケイケン</t>
    </rPh>
    <rPh sb="43" eb="44">
      <t>ネン</t>
    </rPh>
    <rPh sb="44" eb="46">
      <t>ミマン</t>
    </rPh>
    <rPh sb="46" eb="48">
      <t>テイド</t>
    </rPh>
    <rPh sb="49" eb="50">
      <t>モノ</t>
    </rPh>
    <phoneticPr fontId="2"/>
  </si>
  <si>
    <t>※</t>
    <phoneticPr fontId="2"/>
  </si>
  <si>
    <t>　施設警備１級の検定資格を有する者、若しくは警備業務について、高度な技術力及び判断力並びに作業の指導等の総合的な技能を有し、実務経験６年以上程度の者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3">
      <t>コウド</t>
    </rPh>
    <rPh sb="34" eb="37">
      <t>ギジュツリョク</t>
    </rPh>
    <rPh sb="37" eb="38">
      <t>オヨ</t>
    </rPh>
    <rPh sb="39" eb="42">
      <t>ハンダンリョク</t>
    </rPh>
    <rPh sb="42" eb="43">
      <t>ナラ</t>
    </rPh>
    <rPh sb="45" eb="47">
      <t>サギョウ</t>
    </rPh>
    <rPh sb="48" eb="50">
      <t>シドウ</t>
    </rPh>
    <rPh sb="50" eb="51">
      <t>トウ</t>
    </rPh>
    <rPh sb="52" eb="55">
      <t>ソウゴウテキ</t>
    </rPh>
    <rPh sb="56" eb="58">
      <t>ギノウ</t>
    </rPh>
    <rPh sb="59" eb="60">
      <t>ユウ</t>
    </rPh>
    <rPh sb="62" eb="64">
      <t>ジツム</t>
    </rPh>
    <rPh sb="64" eb="66">
      <t>ケイケン</t>
    </rPh>
    <rPh sb="67" eb="68">
      <t>ネン</t>
    </rPh>
    <rPh sb="68" eb="70">
      <t>イジョウ</t>
    </rPh>
    <rPh sb="70" eb="72">
      <t>テイド</t>
    </rPh>
    <rPh sb="73" eb="74">
      <t>モノ</t>
    </rPh>
    <phoneticPr fontId="2"/>
  </si>
  <si>
    <t>　施設警備２級の検定資格を有する者、若しくは警備業務について、作業の内容判断ができる技術力及び必要な技能を有し、実務経験３年以上６年未満程度の者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3">
      <t>サギョウ</t>
    </rPh>
    <rPh sb="34" eb="36">
      <t>ナイヨウ</t>
    </rPh>
    <rPh sb="36" eb="38">
      <t>ハンダン</t>
    </rPh>
    <rPh sb="42" eb="45">
      <t>ギジュツリョク</t>
    </rPh>
    <rPh sb="45" eb="46">
      <t>オヨ</t>
    </rPh>
    <rPh sb="47" eb="49">
      <t>ヒツヨウ</t>
    </rPh>
    <rPh sb="50" eb="52">
      <t>ギノウ</t>
    </rPh>
    <rPh sb="53" eb="54">
      <t>ユウ</t>
    </rPh>
    <rPh sb="56" eb="58">
      <t>ジツム</t>
    </rPh>
    <rPh sb="58" eb="60">
      <t>ケイケン</t>
    </rPh>
    <rPh sb="61" eb="62">
      <t>ネン</t>
    </rPh>
    <rPh sb="62" eb="64">
      <t>イジョウ</t>
    </rPh>
    <rPh sb="65" eb="66">
      <t>ネン</t>
    </rPh>
    <rPh sb="66" eb="68">
      <t>ミマン</t>
    </rPh>
    <rPh sb="68" eb="70">
      <t>テイド</t>
    </rPh>
    <rPh sb="71" eb="72">
      <t>モノ</t>
    </rPh>
    <phoneticPr fontId="2"/>
  </si>
  <si>
    <t>差額</t>
    <rPh sb="0" eb="2">
      <t>サガク</t>
    </rPh>
    <phoneticPr fontId="2"/>
  </si>
  <si>
    <t>全国</t>
    <rPh sb="0" eb="2">
      <t>ゼンコク</t>
    </rPh>
    <phoneticPr fontId="2"/>
  </si>
  <si>
    <t>技術者区分</t>
    <rPh sb="0" eb="2">
      <t>ギジュツ</t>
    </rPh>
    <rPh sb="2" eb="3">
      <t>シャ</t>
    </rPh>
    <rPh sb="3" eb="5">
      <t>クブン</t>
    </rPh>
    <phoneticPr fontId="2"/>
  </si>
  <si>
    <t>宿直単価　　　　　</t>
    <rPh sb="0" eb="2">
      <t>シュクチョク</t>
    </rPh>
    <rPh sb="2" eb="4">
      <t>タンカ</t>
    </rPh>
    <phoneticPr fontId="2"/>
  </si>
  <si>
    <t>１．日割基礎単価（１日８時間当たり、単位：円/日）</t>
    <rPh sb="2" eb="4">
      <t>ヒワリ</t>
    </rPh>
    <rPh sb="4" eb="6">
      <t>キソ</t>
    </rPh>
    <rPh sb="6" eb="8">
      <t>タンカ</t>
    </rPh>
    <rPh sb="10" eb="11">
      <t>ニチ</t>
    </rPh>
    <rPh sb="12" eb="14">
      <t>ジカン</t>
    </rPh>
    <rPh sb="14" eb="15">
      <t>ア</t>
    </rPh>
    <rPh sb="18" eb="20">
      <t>タンイ</t>
    </rPh>
    <rPh sb="21" eb="22">
      <t>エン</t>
    </rPh>
    <rPh sb="23" eb="24">
      <t>ヒ</t>
    </rPh>
    <phoneticPr fontId="2"/>
  </si>
  <si>
    <t>２．割増基礎単価（単位：％）</t>
    <rPh sb="2" eb="4">
      <t>ワリマシ</t>
    </rPh>
    <rPh sb="4" eb="6">
      <t>キソ</t>
    </rPh>
    <rPh sb="6" eb="8">
      <t>タンカ</t>
    </rPh>
    <rPh sb="9" eb="11">
      <t>タンイ</t>
    </rPh>
    <phoneticPr fontId="2"/>
  </si>
  <si>
    <t>※割増基礎単価は、日割基礎単価に上記の割合を乗じた値とし、算出された値の単位は、円/時間とする。</t>
    <rPh sb="1" eb="3">
      <t>ワリマシ</t>
    </rPh>
    <rPh sb="3" eb="5">
      <t>キソ</t>
    </rPh>
    <rPh sb="5" eb="7">
      <t>タンカ</t>
    </rPh>
    <rPh sb="9" eb="11">
      <t>ヒワリ</t>
    </rPh>
    <rPh sb="11" eb="13">
      <t>キソ</t>
    </rPh>
    <rPh sb="13" eb="15">
      <t>タンカ</t>
    </rPh>
    <rPh sb="16" eb="18">
      <t>ジョウキ</t>
    </rPh>
    <rPh sb="19" eb="21">
      <t>ワリアイ</t>
    </rPh>
    <rPh sb="22" eb="23">
      <t>ジョウ</t>
    </rPh>
    <rPh sb="25" eb="26">
      <t>アタイ</t>
    </rPh>
    <rPh sb="29" eb="31">
      <t>サンシュツ</t>
    </rPh>
    <rPh sb="34" eb="35">
      <t>アタイ</t>
    </rPh>
    <rPh sb="36" eb="38">
      <t>タンイ</t>
    </rPh>
    <rPh sb="40" eb="41">
      <t>エン</t>
    </rPh>
    <rPh sb="42" eb="44">
      <t>ジカン</t>
    </rPh>
    <phoneticPr fontId="2"/>
  </si>
  <si>
    <t>３．宿直単価（単位：円/回）</t>
    <rPh sb="2" eb="4">
      <t>シュクチョク</t>
    </rPh>
    <rPh sb="4" eb="6">
      <t>タンカ</t>
    </rPh>
    <rPh sb="7" eb="9">
      <t>タンイ</t>
    </rPh>
    <rPh sb="10" eb="11">
      <t>エン</t>
    </rPh>
    <rPh sb="12" eb="13">
      <t>カイ</t>
    </rPh>
    <phoneticPr fontId="2"/>
  </si>
  <si>
    <t>平均</t>
    <rPh sb="0" eb="2">
      <t>ヘイキン</t>
    </rPh>
    <phoneticPr fontId="2"/>
  </si>
  <si>
    <t>＜参考＞</t>
    <rPh sb="1" eb="3">
      <t>サンコウ</t>
    </rPh>
    <phoneticPr fontId="2"/>
  </si>
  <si>
    <t>　施設警備１級の検定資格を有する者、若しくは警備業務について、高度な技術力及び判断力並びに作業の指導等の総合的な技能を有し、実務経験６年以上程度の者</t>
    <rPh sb="1" eb="3">
      <t>シセツ</t>
    </rPh>
    <rPh sb="3" eb="5">
      <t>ケイビ</t>
    </rPh>
    <rPh sb="6" eb="7">
      <t>キュウ</t>
    </rPh>
    <rPh sb="8" eb="10">
      <t>ケンテイ</t>
    </rPh>
    <rPh sb="10" eb="12">
      <t>シカク</t>
    </rPh>
    <rPh sb="13" eb="14">
      <t>ユウ</t>
    </rPh>
    <rPh sb="16" eb="17">
      <t>モノ</t>
    </rPh>
    <rPh sb="18" eb="19">
      <t>モ</t>
    </rPh>
    <rPh sb="22" eb="24">
      <t>ケイビ</t>
    </rPh>
    <rPh sb="24" eb="26">
      <t>ギョウム</t>
    </rPh>
    <rPh sb="31" eb="32">
      <t>タカ</t>
    </rPh>
    <rPh sb="32" eb="33">
      <t>ド</t>
    </rPh>
    <rPh sb="34" eb="37">
      <t>ギジュツリョク</t>
    </rPh>
    <rPh sb="37" eb="38">
      <t>オヨ</t>
    </rPh>
    <rPh sb="39" eb="42">
      <t>ハンダンリョク</t>
    </rPh>
    <rPh sb="42" eb="43">
      <t>ナラ</t>
    </rPh>
    <rPh sb="45" eb="47">
      <t>サギョウ</t>
    </rPh>
    <rPh sb="48" eb="50">
      <t>シドウ</t>
    </rPh>
    <rPh sb="50" eb="51">
      <t>トウ</t>
    </rPh>
    <rPh sb="52" eb="55">
      <t>ソウゴウテキ</t>
    </rPh>
    <rPh sb="56" eb="58">
      <t>ギノウ</t>
    </rPh>
    <rPh sb="59" eb="60">
      <t>ユウ</t>
    </rPh>
    <rPh sb="62" eb="64">
      <t>ジツム</t>
    </rPh>
    <rPh sb="64" eb="66">
      <t>ケイケン</t>
    </rPh>
    <rPh sb="67" eb="68">
      <t>ネン</t>
    </rPh>
    <rPh sb="68" eb="70">
      <t>イジョウ</t>
    </rPh>
    <rPh sb="70" eb="72">
      <t>テイド</t>
    </rPh>
    <rPh sb="73" eb="74">
      <t>モノ</t>
    </rPh>
    <phoneticPr fontId="2"/>
  </si>
  <si>
    <t>別添2-1</t>
    <rPh sb="0" eb="2">
      <t>ベッテン</t>
    </rPh>
    <phoneticPr fontId="2"/>
  </si>
  <si>
    <t>４年度</t>
    <rPh sb="1" eb="2">
      <t>ネン</t>
    </rPh>
    <rPh sb="2" eb="3">
      <t>ド</t>
    </rPh>
    <phoneticPr fontId="2"/>
  </si>
  <si>
    <t>令和4年度との比較表（建築保全業務労務単価）</t>
    <rPh sb="0" eb="2">
      <t>レイワ</t>
    </rPh>
    <rPh sb="3" eb="5">
      <t>ネンド</t>
    </rPh>
    <rPh sb="7" eb="9">
      <t>ヒカク</t>
    </rPh>
    <rPh sb="9" eb="10">
      <t>ヒョウ</t>
    </rPh>
    <rPh sb="11" eb="13">
      <t>ケンチク</t>
    </rPh>
    <rPh sb="13" eb="15">
      <t>ホゼン</t>
    </rPh>
    <rPh sb="15" eb="17">
      <t>ギョウム</t>
    </rPh>
    <rPh sb="17" eb="19">
      <t>ロウム</t>
    </rPh>
    <rPh sb="19" eb="21">
      <t>タンカ</t>
    </rPh>
    <phoneticPr fontId="2"/>
  </si>
  <si>
    <t>５年度</t>
    <rPh sb="1" eb="2">
      <t>ネン</t>
    </rPh>
    <rPh sb="2" eb="3">
      <t>ド</t>
    </rPh>
    <phoneticPr fontId="2"/>
  </si>
  <si>
    <t>５年度(旧)</t>
    <rPh sb="1" eb="2">
      <t>ネン</t>
    </rPh>
    <rPh sb="2" eb="3">
      <t>ド</t>
    </rPh>
    <rPh sb="4" eb="5">
      <t>キュウ</t>
    </rPh>
    <phoneticPr fontId="2"/>
  </si>
  <si>
    <t>５年度(新)</t>
    <rPh sb="1" eb="2">
      <t>ネン</t>
    </rPh>
    <rPh sb="2" eb="3">
      <t>ド</t>
    </rPh>
    <rPh sb="4" eb="5">
      <t>シン</t>
    </rPh>
    <phoneticPr fontId="2"/>
  </si>
  <si>
    <t>※差額については、令和5年度(新)と令和4年度の差額</t>
    <rPh sb="1" eb="3">
      <t>サガク</t>
    </rPh>
    <rPh sb="9" eb="11">
      <t>レイワ</t>
    </rPh>
    <rPh sb="12" eb="14">
      <t>ネンド</t>
    </rPh>
    <rPh sb="15" eb="16">
      <t>シン</t>
    </rPh>
    <rPh sb="18" eb="20">
      <t>レイワ</t>
    </rPh>
    <rPh sb="21" eb="23">
      <t>ネンド</t>
    </rPh>
    <rPh sb="24" eb="26">
      <t>サガク</t>
    </rPh>
    <phoneticPr fontId="2"/>
  </si>
  <si>
    <t>-</t>
    <phoneticPr fontId="2"/>
  </si>
  <si>
    <t>前年度対比</t>
    <rPh sb="0" eb="3">
      <t>ゼンネンド</t>
    </rPh>
    <rPh sb="3" eb="5">
      <t>タイヒ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</si>
</sst>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81" formatCode="0.0%"/>
  </numFmts>
  <fonts count="7" x14ac:knownFonts="1">
    <font>
      <sz val="11"/>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b/>
      <sz val="14"/>
      <name val="ＭＳ ゴシック"/>
      <family val="3"/>
      <charset val="128"/>
    </font>
    <font>
      <sz val="9"/>
      <name val="ＭＳ 明朝"/>
      <family val="1"/>
      <charset val="128"/>
    </font>
    <font>
      <sz val="14"/>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1" xfId="0" applyFont="1" applyFill="1" applyBorder="1" applyAlignment="1">
      <alignment horizontal="center" vertical="center" readingOrder="1"/>
    </xf>
    <xf numFmtId="0" fontId="1" fillId="0" borderId="0" xfId="0" applyFont="1" applyFill="1" applyAlignment="1">
      <alignment vertical="center" readingOrder="1"/>
    </xf>
    <xf numFmtId="0" fontId="1" fillId="0" borderId="0" xfId="0" applyFont="1" applyFill="1" applyAlignment="1">
      <alignment horizontal="center" vertical="center" readingOrder="1"/>
    </xf>
    <xf numFmtId="0" fontId="1" fillId="0" borderId="2" xfId="0" applyFont="1" applyFill="1" applyBorder="1" applyAlignment="1">
      <alignment horizontal="center" vertical="center" readingOrder="1"/>
    </xf>
    <xf numFmtId="0" fontId="1" fillId="0" borderId="0" xfId="0" applyFont="1" applyFill="1" applyAlignment="1">
      <alignment horizontal="left" vertical="center" readingOrder="1"/>
    </xf>
    <xf numFmtId="0" fontId="1" fillId="0" borderId="0" xfId="0" applyFont="1">
      <alignment vertical="center"/>
    </xf>
    <xf numFmtId="0" fontId="1" fillId="0" borderId="1" xfId="0" applyFont="1" applyBorder="1" applyAlignment="1">
      <alignment horizontal="center" vertical="center"/>
    </xf>
    <xf numFmtId="0" fontId="1" fillId="0" borderId="0" xfId="0" applyFont="1" applyFill="1" applyBorder="1" applyAlignment="1">
      <alignment horizontal="center" vertical="center" readingOrder="1"/>
    </xf>
    <xf numFmtId="0" fontId="1" fillId="0" borderId="3" xfId="0" applyFont="1" applyFill="1" applyBorder="1" applyAlignment="1">
      <alignment horizontal="center" vertical="center" readingOrder="1"/>
    </xf>
    <xf numFmtId="0" fontId="1" fillId="0" borderId="0" xfId="0" applyFont="1" applyFill="1" applyBorder="1" applyAlignment="1">
      <alignment vertical="center" readingOrder="1"/>
    </xf>
    <xf numFmtId="0" fontId="3" fillId="0" borderId="2" xfId="0" applyFont="1" applyFill="1" applyBorder="1" applyAlignment="1">
      <alignment horizontal="left" vertical="center" readingOrder="1"/>
    </xf>
    <xf numFmtId="0" fontId="1" fillId="0" borderId="0" xfId="0" applyFont="1" applyFill="1" applyBorder="1" applyAlignment="1">
      <alignment horizontal="left" vertical="center" readingOrder="1"/>
    </xf>
    <xf numFmtId="177" fontId="1" fillId="0" borderId="1" xfId="0" applyNumberFormat="1" applyFont="1" applyFill="1" applyBorder="1" applyAlignment="1">
      <alignment horizontal="center" vertical="center" readingOrder="1"/>
    </xf>
    <xf numFmtId="177" fontId="1" fillId="0" borderId="4" xfId="0" applyNumberFormat="1" applyFont="1" applyFill="1" applyBorder="1" applyAlignment="1">
      <alignment horizontal="center" vertical="center" readingOrder="1"/>
    </xf>
    <xf numFmtId="0" fontId="4" fillId="0" borderId="0" xfId="0" applyFont="1" applyFill="1" applyBorder="1" applyAlignment="1">
      <alignment horizontal="center" vertical="center" readingOrder="1"/>
    </xf>
    <xf numFmtId="177" fontId="1" fillId="0" borderId="5" xfId="0" applyNumberFormat="1" applyFont="1" applyFill="1" applyBorder="1" applyAlignment="1">
      <alignment horizontal="center" vertical="center" readingOrder="1"/>
    </xf>
    <xf numFmtId="0" fontId="1" fillId="0" borderId="6" xfId="0" applyFont="1" applyFill="1" applyBorder="1" applyAlignment="1">
      <alignment horizontal="center" vertical="center" readingOrder="1"/>
    </xf>
    <xf numFmtId="177" fontId="1" fillId="0" borderId="6" xfId="0" applyNumberFormat="1" applyFont="1" applyFill="1" applyBorder="1" applyAlignment="1">
      <alignment horizontal="center" vertical="center" readingOrder="1"/>
    </xf>
    <xf numFmtId="176" fontId="1" fillId="0" borderId="5" xfId="0" applyNumberFormat="1" applyFont="1" applyFill="1" applyBorder="1" applyAlignment="1">
      <alignment horizontal="center" vertical="center" readingOrder="1"/>
    </xf>
    <xf numFmtId="0" fontId="1" fillId="0" borderId="0" xfId="0" applyFont="1" applyBorder="1" applyAlignment="1">
      <alignment vertical="center" wrapText="1"/>
    </xf>
    <xf numFmtId="0" fontId="3" fillId="0" borderId="0" xfId="0" applyFont="1" applyFill="1" applyBorder="1" applyAlignment="1">
      <alignment vertical="center" readingOrder="1"/>
    </xf>
    <xf numFmtId="0" fontId="1" fillId="0" borderId="0" xfId="0" applyFont="1" applyBorder="1" applyAlignment="1">
      <alignment vertical="center"/>
    </xf>
    <xf numFmtId="177" fontId="1" fillId="0" borderId="7" xfId="0" applyNumberFormat="1"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6" fillId="0" borderId="0" xfId="0" applyFont="1" applyFill="1" applyBorder="1" applyAlignment="1">
      <alignment horizontal="right" vertical="center" readingOrder="1"/>
    </xf>
    <xf numFmtId="0" fontId="1" fillId="0" borderId="9" xfId="0" applyFont="1" applyFill="1" applyBorder="1" applyAlignment="1">
      <alignment horizontal="center" vertical="center" readingOrder="1"/>
    </xf>
    <xf numFmtId="176" fontId="1" fillId="0" borderId="7" xfId="0" applyNumberFormat="1" applyFont="1" applyFill="1" applyBorder="1" applyAlignment="1">
      <alignment horizontal="center" vertical="center" readingOrder="1"/>
    </xf>
    <xf numFmtId="176" fontId="1" fillId="0" borderId="10" xfId="0" applyNumberFormat="1" applyFont="1" applyFill="1" applyBorder="1" applyAlignment="1">
      <alignment horizontal="center" vertical="center" readingOrder="1"/>
    </xf>
    <xf numFmtId="177" fontId="1" fillId="0" borderId="0" xfId="0" applyNumberFormat="1" applyFont="1" applyFill="1" applyBorder="1" applyAlignment="1">
      <alignment horizontal="center" vertical="center" readingOrder="1"/>
    </xf>
    <xf numFmtId="0" fontId="3" fillId="0" borderId="0" xfId="0" applyFont="1" applyFill="1" applyBorder="1" applyAlignment="1">
      <alignment horizontal="left" vertical="center" readingOrder="1"/>
    </xf>
    <xf numFmtId="181" fontId="1" fillId="0" borderId="5" xfId="0" applyNumberFormat="1" applyFont="1" applyFill="1" applyBorder="1" applyAlignment="1">
      <alignment horizontal="center" vertical="center" readingOrder="1"/>
    </xf>
    <xf numFmtId="181" fontId="1" fillId="0" borderId="7" xfId="0" applyNumberFormat="1" applyFont="1" applyFill="1" applyBorder="1" applyAlignment="1">
      <alignment horizontal="center" vertical="center" readingOrder="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2" xfId="0" applyFont="1" applyBorder="1" applyAlignment="1">
      <alignment horizontal="left" vertical="center" wrapText="1"/>
    </xf>
    <xf numFmtId="0" fontId="1" fillId="0" borderId="17" xfId="0" applyFont="1" applyBorder="1" applyAlignment="1">
      <alignment horizontal="left" vertical="center" wrapText="1"/>
    </xf>
    <xf numFmtId="0" fontId="1" fillId="0" borderId="4" xfId="0" applyFont="1" applyFill="1" applyBorder="1" applyAlignment="1">
      <alignment horizontal="center" vertical="center" readingOrder="1"/>
    </xf>
    <xf numFmtId="0" fontId="1" fillId="0" borderId="11" xfId="0" applyFont="1" applyFill="1" applyBorder="1" applyAlignment="1">
      <alignment horizontal="center" vertical="center" readingOrder="1"/>
    </xf>
    <xf numFmtId="0" fontId="1" fillId="0" borderId="10" xfId="0" applyFont="1" applyFill="1" applyBorder="1" applyAlignment="1">
      <alignment horizontal="center" vertical="center" readingOrder="1"/>
    </xf>
    <xf numFmtId="0" fontId="1" fillId="0" borderId="1" xfId="0" applyFont="1" applyFill="1" applyBorder="1" applyAlignment="1">
      <alignment horizontal="center" vertical="center" readingOrder="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0" xfId="0" applyFont="1" applyFill="1" applyBorder="1" applyAlignment="1">
      <alignment horizontal="left" vertical="center" wrapText="1" readingOrder="1"/>
    </xf>
    <xf numFmtId="0" fontId="3" fillId="0" borderId="2" xfId="0" applyFont="1" applyFill="1" applyBorder="1" applyAlignment="1">
      <alignment horizontal="left" vertical="center" readingOrder="1"/>
    </xf>
    <xf numFmtId="0" fontId="4" fillId="0" borderId="0" xfId="0" applyFont="1" applyFill="1" applyAlignment="1">
      <alignment horizontal="center" vertical="center" readingOrder="1"/>
    </xf>
    <xf numFmtId="0" fontId="1" fillId="0" borderId="1" xfId="0" applyFont="1" applyFill="1" applyBorder="1" applyAlignment="1">
      <alignment horizontal="center" vertical="center" wrapText="1" readingOrder="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B16" sqref="B16"/>
    </sheetView>
  </sheetViews>
  <sheetFormatPr defaultColWidth="9" defaultRowHeight="13.2" x14ac:dyDescent="0.2"/>
  <cols>
    <col min="1" max="1" width="9" style="6"/>
    <col min="2" max="2" width="61.44140625" style="6" customWidth="1"/>
    <col min="3" max="16384" width="9" style="6"/>
  </cols>
  <sheetData>
    <row r="1" spans="1:4" ht="30" customHeight="1" x14ac:dyDescent="0.2">
      <c r="A1" s="6" t="s">
        <v>23</v>
      </c>
    </row>
    <row r="2" spans="1:4" ht="50.1" customHeight="1" x14ac:dyDescent="0.2">
      <c r="A2" s="7" t="s">
        <v>17</v>
      </c>
      <c r="B2" s="33" t="s">
        <v>18</v>
      </c>
      <c r="C2" s="33"/>
      <c r="D2" s="33"/>
    </row>
    <row r="3" spans="1:4" ht="50.1" customHeight="1" x14ac:dyDescent="0.2">
      <c r="A3" s="7" t="s">
        <v>19</v>
      </c>
      <c r="B3" s="34" t="s">
        <v>24</v>
      </c>
      <c r="C3" s="34"/>
      <c r="D3" s="34"/>
    </row>
    <row r="4" spans="1:4" ht="50.1" customHeight="1" x14ac:dyDescent="0.2">
      <c r="A4" s="7" t="s">
        <v>20</v>
      </c>
      <c r="B4" s="34" t="s">
        <v>25</v>
      </c>
      <c r="C4" s="34"/>
      <c r="D4" s="34"/>
    </row>
    <row r="5" spans="1:4" ht="50.1" customHeight="1" x14ac:dyDescent="0.2">
      <c r="A5" s="7" t="s">
        <v>21</v>
      </c>
      <c r="B5" s="34" t="s">
        <v>22</v>
      </c>
      <c r="C5" s="34"/>
      <c r="D5" s="34"/>
    </row>
  </sheetData>
  <mergeCells count="4">
    <mergeCell ref="B2:D2"/>
    <mergeCell ref="B3:D3"/>
    <mergeCell ref="B4:D4"/>
    <mergeCell ref="B5:D5"/>
  </mergeCells>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tabSelected="1" zoomScale="80" zoomScaleNormal="80" workbookViewId="0">
      <selection activeCell="X7" sqref="X7"/>
    </sheetView>
  </sheetViews>
  <sheetFormatPr defaultColWidth="9" defaultRowHeight="13.2" x14ac:dyDescent="0.2"/>
  <cols>
    <col min="1" max="1" width="14.44140625" style="2" customWidth="1"/>
    <col min="2" max="13" width="14.44140625" style="3" customWidth="1"/>
    <col min="14" max="14" width="14.44140625" style="2" customWidth="1"/>
    <col min="15" max="16384" width="9" style="2"/>
  </cols>
  <sheetData>
    <row r="1" spans="1:14" ht="20.100000000000001" customHeight="1" x14ac:dyDescent="0.2">
      <c r="A1" s="15"/>
      <c r="N1" s="25" t="s">
        <v>37</v>
      </c>
    </row>
    <row r="2" spans="1:14" ht="20.100000000000001" customHeight="1" x14ac:dyDescent="0.2">
      <c r="A2" s="53" t="s">
        <v>39</v>
      </c>
      <c r="B2" s="53"/>
      <c r="C2" s="53"/>
      <c r="D2" s="53"/>
      <c r="E2" s="53"/>
      <c r="F2" s="53"/>
      <c r="G2" s="53"/>
      <c r="H2" s="53"/>
      <c r="I2" s="53"/>
      <c r="J2" s="53"/>
      <c r="K2" s="53"/>
      <c r="L2" s="53"/>
      <c r="M2" s="53"/>
      <c r="N2" s="53"/>
    </row>
    <row r="3" spans="1:14" ht="20.100000000000001" customHeight="1" x14ac:dyDescent="0.2">
      <c r="B3" s="5"/>
    </row>
    <row r="4" spans="1:14" ht="20.100000000000001" customHeight="1" x14ac:dyDescent="0.2">
      <c r="A4" s="52" t="s">
        <v>30</v>
      </c>
      <c r="B4" s="52"/>
      <c r="C4" s="52"/>
      <c r="D4" s="52"/>
      <c r="E4" s="52"/>
      <c r="F4" s="52"/>
      <c r="G4" s="52"/>
      <c r="H4" s="52"/>
      <c r="I4" s="52"/>
      <c r="J4" s="52"/>
      <c r="K4" s="52"/>
      <c r="L4" s="52"/>
      <c r="M4" s="30"/>
    </row>
    <row r="5" spans="1:14" ht="20.100000000000001" customHeight="1" x14ac:dyDescent="0.2">
      <c r="A5" s="47" t="s">
        <v>0</v>
      </c>
      <c r="B5" s="47"/>
      <c r="C5" s="1" t="s">
        <v>1</v>
      </c>
      <c r="D5" s="1" t="s">
        <v>2</v>
      </c>
      <c r="E5" s="1" t="s">
        <v>3</v>
      </c>
      <c r="F5" s="1" t="s">
        <v>4</v>
      </c>
      <c r="G5" s="1" t="s">
        <v>5</v>
      </c>
      <c r="H5" s="1" t="s">
        <v>6</v>
      </c>
      <c r="I5" s="1" t="s">
        <v>7</v>
      </c>
      <c r="J5" s="1" t="s">
        <v>8</v>
      </c>
      <c r="K5" s="1" t="s">
        <v>9</v>
      </c>
      <c r="L5" s="1" t="s">
        <v>10</v>
      </c>
      <c r="M5" s="1" t="s">
        <v>34</v>
      </c>
      <c r="N5" s="1" t="s">
        <v>45</v>
      </c>
    </row>
    <row r="6" spans="1:14" ht="20.100000000000001" customHeight="1" x14ac:dyDescent="0.2">
      <c r="A6" s="44" t="s">
        <v>14</v>
      </c>
      <c r="B6" s="24" t="s">
        <v>42</v>
      </c>
      <c r="C6" s="16">
        <v>15100</v>
      </c>
      <c r="D6" s="16">
        <v>14700</v>
      </c>
      <c r="E6" s="16">
        <v>17900</v>
      </c>
      <c r="F6" s="16">
        <v>14500</v>
      </c>
      <c r="G6" s="16">
        <v>16500</v>
      </c>
      <c r="H6" s="16">
        <v>16200</v>
      </c>
      <c r="I6" s="16">
        <v>16000</v>
      </c>
      <c r="J6" s="16">
        <v>16300</v>
      </c>
      <c r="K6" s="16">
        <v>13800</v>
      </c>
      <c r="L6" s="16">
        <v>12500</v>
      </c>
      <c r="M6" s="16">
        <f>AVERAGE(C6:L6)</f>
        <v>15350</v>
      </c>
      <c r="N6" s="31">
        <f>(M6-M8)/M8</f>
        <v>5.0650239561943873E-2</v>
      </c>
    </row>
    <row r="7" spans="1:14" ht="20.100000000000001" customHeight="1" x14ac:dyDescent="0.2">
      <c r="A7" s="45"/>
      <c r="B7" s="26" t="s">
        <v>41</v>
      </c>
      <c r="C7" s="23">
        <v>14800</v>
      </c>
      <c r="D7" s="23">
        <v>14400</v>
      </c>
      <c r="E7" s="23">
        <v>17600</v>
      </c>
      <c r="F7" s="23">
        <v>14200</v>
      </c>
      <c r="G7" s="23">
        <v>16200</v>
      </c>
      <c r="H7" s="23">
        <v>15900</v>
      </c>
      <c r="I7" s="23">
        <v>15700</v>
      </c>
      <c r="J7" s="23">
        <v>16000</v>
      </c>
      <c r="K7" s="23">
        <v>13600</v>
      </c>
      <c r="L7" s="23">
        <v>12200</v>
      </c>
      <c r="M7" s="23">
        <f t="shared" ref="M7:M29" si="0">AVERAGE(C7:L7)</f>
        <v>15060</v>
      </c>
      <c r="N7" s="32">
        <f>(M7-M8)/M8</f>
        <v>3.0800821355236138E-2</v>
      </c>
    </row>
    <row r="8" spans="1:14" ht="20.100000000000001" customHeight="1" x14ac:dyDescent="0.2">
      <c r="A8" s="45"/>
      <c r="B8" s="26" t="s">
        <v>38</v>
      </c>
      <c r="C8" s="23">
        <v>14200</v>
      </c>
      <c r="D8" s="23">
        <v>13900</v>
      </c>
      <c r="E8" s="23">
        <v>17200</v>
      </c>
      <c r="F8" s="23">
        <v>13900</v>
      </c>
      <c r="G8" s="23">
        <v>15800</v>
      </c>
      <c r="H8" s="23">
        <v>15400</v>
      </c>
      <c r="I8" s="23">
        <v>15200</v>
      </c>
      <c r="J8" s="23">
        <v>15600</v>
      </c>
      <c r="K8" s="23">
        <v>13100</v>
      </c>
      <c r="L8" s="23">
        <v>11800</v>
      </c>
      <c r="M8" s="23">
        <f t="shared" si="0"/>
        <v>14610</v>
      </c>
      <c r="N8" s="23" t="s">
        <v>44</v>
      </c>
    </row>
    <row r="9" spans="1:14" ht="20.100000000000001" customHeight="1" x14ac:dyDescent="0.2">
      <c r="A9" s="46"/>
      <c r="B9" s="1" t="s">
        <v>26</v>
      </c>
      <c r="C9" s="13">
        <f t="shared" ref="C9:L9" si="1">C6-C8</f>
        <v>900</v>
      </c>
      <c r="D9" s="13">
        <f t="shared" si="1"/>
        <v>800</v>
      </c>
      <c r="E9" s="13">
        <f t="shared" si="1"/>
        <v>700</v>
      </c>
      <c r="F9" s="13">
        <f t="shared" si="1"/>
        <v>600</v>
      </c>
      <c r="G9" s="13">
        <f t="shared" si="1"/>
        <v>700</v>
      </c>
      <c r="H9" s="13">
        <f t="shared" si="1"/>
        <v>800</v>
      </c>
      <c r="I9" s="13">
        <f t="shared" si="1"/>
        <v>800</v>
      </c>
      <c r="J9" s="13">
        <f t="shared" si="1"/>
        <v>700</v>
      </c>
      <c r="K9" s="13">
        <f t="shared" si="1"/>
        <v>700</v>
      </c>
      <c r="L9" s="13">
        <f t="shared" si="1"/>
        <v>700</v>
      </c>
      <c r="M9" s="13">
        <f t="shared" si="0"/>
        <v>740</v>
      </c>
      <c r="N9" s="13" t="s">
        <v>44</v>
      </c>
    </row>
    <row r="10" spans="1:14" ht="20.100000000000001" customHeight="1" x14ac:dyDescent="0.2">
      <c r="A10" s="44" t="s">
        <v>15</v>
      </c>
      <c r="B10" s="24" t="s">
        <v>42</v>
      </c>
      <c r="C10" s="16">
        <v>12900</v>
      </c>
      <c r="D10" s="16">
        <v>12600</v>
      </c>
      <c r="E10" s="16">
        <v>15300</v>
      </c>
      <c r="F10" s="16">
        <v>12400</v>
      </c>
      <c r="G10" s="16">
        <v>14000</v>
      </c>
      <c r="H10" s="16">
        <v>13900</v>
      </c>
      <c r="I10" s="16">
        <v>13600</v>
      </c>
      <c r="J10" s="16">
        <v>13900</v>
      </c>
      <c r="K10" s="16">
        <v>11900</v>
      </c>
      <c r="L10" s="16">
        <v>10600</v>
      </c>
      <c r="M10" s="16">
        <f t="shared" si="0"/>
        <v>13110</v>
      </c>
      <c r="N10" s="31">
        <f>(M10-M12)/M12</f>
        <v>5.1323175621491579E-2</v>
      </c>
    </row>
    <row r="11" spans="1:14" ht="20.100000000000001" customHeight="1" x14ac:dyDescent="0.2">
      <c r="A11" s="45"/>
      <c r="B11" s="26" t="s">
        <v>41</v>
      </c>
      <c r="C11" s="23">
        <v>12600</v>
      </c>
      <c r="D11" s="23">
        <v>12300</v>
      </c>
      <c r="E11" s="23">
        <v>15000</v>
      </c>
      <c r="F11" s="23">
        <v>12200</v>
      </c>
      <c r="G11" s="23">
        <v>13800</v>
      </c>
      <c r="H11" s="23">
        <v>13600</v>
      </c>
      <c r="I11" s="23">
        <v>13400</v>
      </c>
      <c r="J11" s="23">
        <v>13700</v>
      </c>
      <c r="K11" s="23">
        <v>11700</v>
      </c>
      <c r="L11" s="23">
        <v>10400</v>
      </c>
      <c r="M11" s="23">
        <f t="shared" si="0"/>
        <v>12870</v>
      </c>
      <c r="N11" s="32">
        <f>(M11-M12)/M12</f>
        <v>3.2076984763432237E-2</v>
      </c>
    </row>
    <row r="12" spans="1:14" ht="20.100000000000001" customHeight="1" x14ac:dyDescent="0.2">
      <c r="A12" s="45"/>
      <c r="B12" s="26" t="s">
        <v>38</v>
      </c>
      <c r="C12" s="23">
        <v>12100</v>
      </c>
      <c r="D12" s="23">
        <v>11800</v>
      </c>
      <c r="E12" s="23">
        <v>14700</v>
      </c>
      <c r="F12" s="23">
        <v>11900</v>
      </c>
      <c r="G12" s="23">
        <v>13500</v>
      </c>
      <c r="H12" s="23">
        <v>13200</v>
      </c>
      <c r="I12" s="23">
        <v>12900</v>
      </c>
      <c r="J12" s="23">
        <v>13300</v>
      </c>
      <c r="K12" s="23">
        <v>11300</v>
      </c>
      <c r="L12" s="23">
        <v>10000</v>
      </c>
      <c r="M12" s="23">
        <f t="shared" si="0"/>
        <v>12470</v>
      </c>
      <c r="N12" s="23" t="s">
        <v>44</v>
      </c>
    </row>
    <row r="13" spans="1:14" ht="20.100000000000001" customHeight="1" x14ac:dyDescent="0.2">
      <c r="A13" s="46"/>
      <c r="B13" s="1" t="s">
        <v>26</v>
      </c>
      <c r="C13" s="13">
        <f>C10-C12</f>
        <v>800</v>
      </c>
      <c r="D13" s="13">
        <f t="shared" ref="D13:L13" si="2">D10-D12</f>
        <v>800</v>
      </c>
      <c r="E13" s="13">
        <f t="shared" si="2"/>
        <v>600</v>
      </c>
      <c r="F13" s="13">
        <f t="shared" si="2"/>
        <v>500</v>
      </c>
      <c r="G13" s="13">
        <f t="shared" si="2"/>
        <v>500</v>
      </c>
      <c r="H13" s="13">
        <f t="shared" si="2"/>
        <v>700</v>
      </c>
      <c r="I13" s="13">
        <f t="shared" si="2"/>
        <v>700</v>
      </c>
      <c r="J13" s="13">
        <f t="shared" si="2"/>
        <v>600</v>
      </c>
      <c r="K13" s="13">
        <f t="shared" si="2"/>
        <v>600</v>
      </c>
      <c r="L13" s="13">
        <f t="shared" si="2"/>
        <v>600</v>
      </c>
      <c r="M13" s="13">
        <f t="shared" si="0"/>
        <v>640</v>
      </c>
      <c r="N13" s="13" t="s">
        <v>44</v>
      </c>
    </row>
    <row r="14" spans="1:14" ht="20.100000000000001" customHeight="1" x14ac:dyDescent="0.2">
      <c r="A14" s="47" t="s">
        <v>16</v>
      </c>
      <c r="B14" s="24" t="s">
        <v>42</v>
      </c>
      <c r="C14" s="16">
        <v>11400</v>
      </c>
      <c r="D14" s="16">
        <v>11100</v>
      </c>
      <c r="E14" s="16">
        <v>13500</v>
      </c>
      <c r="F14" s="16">
        <v>11000</v>
      </c>
      <c r="G14" s="16">
        <v>12400</v>
      </c>
      <c r="H14" s="16">
        <v>12200</v>
      </c>
      <c r="I14" s="16">
        <v>12100</v>
      </c>
      <c r="J14" s="16">
        <v>12300</v>
      </c>
      <c r="K14" s="16">
        <v>10500</v>
      </c>
      <c r="L14" s="16">
        <v>9400</v>
      </c>
      <c r="M14" s="16">
        <f t="shared" si="0"/>
        <v>11590</v>
      </c>
      <c r="N14" s="31">
        <f>(M14-M16)/M16</f>
        <v>5.0770625566636446E-2</v>
      </c>
    </row>
    <row r="15" spans="1:14" ht="20.100000000000001" customHeight="1" x14ac:dyDescent="0.2">
      <c r="A15" s="47"/>
      <c r="B15" s="26" t="s">
        <v>41</v>
      </c>
      <c r="C15" s="23">
        <v>11200</v>
      </c>
      <c r="D15" s="23">
        <v>10900</v>
      </c>
      <c r="E15" s="23">
        <v>13300</v>
      </c>
      <c r="F15" s="23">
        <v>10800</v>
      </c>
      <c r="G15" s="23">
        <v>12200</v>
      </c>
      <c r="H15" s="23">
        <v>12000</v>
      </c>
      <c r="I15" s="23">
        <v>11900</v>
      </c>
      <c r="J15" s="23">
        <v>12100</v>
      </c>
      <c r="K15" s="23">
        <v>10300</v>
      </c>
      <c r="L15" s="23">
        <v>9200</v>
      </c>
      <c r="M15" s="23">
        <f t="shared" si="0"/>
        <v>11390</v>
      </c>
      <c r="N15" s="32">
        <f>(M15-M16)/M16</f>
        <v>3.2638259292837715E-2</v>
      </c>
    </row>
    <row r="16" spans="1:14" ht="20.100000000000001" customHeight="1" x14ac:dyDescent="0.2">
      <c r="A16" s="47"/>
      <c r="B16" s="26" t="s">
        <v>38</v>
      </c>
      <c r="C16" s="23">
        <v>10700</v>
      </c>
      <c r="D16" s="23">
        <v>10500</v>
      </c>
      <c r="E16" s="23">
        <v>13000</v>
      </c>
      <c r="F16" s="23">
        <v>10500</v>
      </c>
      <c r="G16" s="23">
        <v>11900</v>
      </c>
      <c r="H16" s="23">
        <v>11600</v>
      </c>
      <c r="I16" s="23">
        <v>11500</v>
      </c>
      <c r="J16" s="23">
        <v>11800</v>
      </c>
      <c r="K16" s="23">
        <v>9900</v>
      </c>
      <c r="L16" s="23">
        <v>8900</v>
      </c>
      <c r="M16" s="23">
        <f t="shared" si="0"/>
        <v>11030</v>
      </c>
      <c r="N16" s="23" t="s">
        <v>44</v>
      </c>
    </row>
    <row r="17" spans="1:16" ht="20.100000000000001" customHeight="1" x14ac:dyDescent="0.2">
      <c r="A17" s="47"/>
      <c r="B17" s="1" t="s">
        <v>26</v>
      </c>
      <c r="C17" s="13">
        <f>C14-C16</f>
        <v>700</v>
      </c>
      <c r="D17" s="13">
        <f t="shared" ref="D17:L17" si="3">D14-D16</f>
        <v>600</v>
      </c>
      <c r="E17" s="13">
        <f t="shared" si="3"/>
        <v>500</v>
      </c>
      <c r="F17" s="13">
        <f t="shared" si="3"/>
        <v>500</v>
      </c>
      <c r="G17" s="13">
        <f t="shared" si="3"/>
        <v>500</v>
      </c>
      <c r="H17" s="13">
        <f t="shared" si="3"/>
        <v>600</v>
      </c>
      <c r="I17" s="13">
        <f t="shared" si="3"/>
        <v>600</v>
      </c>
      <c r="J17" s="13">
        <f t="shared" si="3"/>
        <v>500</v>
      </c>
      <c r="K17" s="13">
        <f t="shared" si="3"/>
        <v>600</v>
      </c>
      <c r="L17" s="13">
        <f t="shared" si="3"/>
        <v>500</v>
      </c>
      <c r="M17" s="13">
        <f t="shared" si="0"/>
        <v>560</v>
      </c>
      <c r="N17" s="13" t="s">
        <v>44</v>
      </c>
    </row>
    <row r="18" spans="1:16" ht="20.100000000000001" customHeight="1" x14ac:dyDescent="0.2">
      <c r="A18" s="44" t="s">
        <v>11</v>
      </c>
      <c r="B18" s="24" t="s">
        <v>42</v>
      </c>
      <c r="C18" s="16">
        <v>14600</v>
      </c>
      <c r="D18" s="16">
        <v>14000</v>
      </c>
      <c r="E18" s="16">
        <v>18200</v>
      </c>
      <c r="F18" s="16">
        <v>14400</v>
      </c>
      <c r="G18" s="16">
        <v>15900</v>
      </c>
      <c r="H18" s="16">
        <v>17000</v>
      </c>
      <c r="I18" s="16">
        <v>14800</v>
      </c>
      <c r="J18" s="16">
        <v>13900</v>
      </c>
      <c r="K18" s="16">
        <v>14500</v>
      </c>
      <c r="L18" s="16">
        <v>13900</v>
      </c>
      <c r="M18" s="16">
        <f t="shared" si="0"/>
        <v>15120</v>
      </c>
      <c r="N18" s="31">
        <f>(M18-M20)/M20</f>
        <v>6.254392129304287E-2</v>
      </c>
    </row>
    <row r="19" spans="1:16" ht="20.100000000000001" customHeight="1" x14ac:dyDescent="0.2">
      <c r="A19" s="45"/>
      <c r="B19" s="26" t="s">
        <v>41</v>
      </c>
      <c r="C19" s="23">
        <v>14300</v>
      </c>
      <c r="D19" s="23">
        <v>13700</v>
      </c>
      <c r="E19" s="23">
        <v>17900</v>
      </c>
      <c r="F19" s="23">
        <v>14200</v>
      </c>
      <c r="G19" s="23">
        <v>15600</v>
      </c>
      <c r="H19" s="23">
        <v>16700</v>
      </c>
      <c r="I19" s="23">
        <v>14500</v>
      </c>
      <c r="J19" s="23">
        <v>13700</v>
      </c>
      <c r="K19" s="23">
        <v>14300</v>
      </c>
      <c r="L19" s="23">
        <v>13600</v>
      </c>
      <c r="M19" s="23">
        <f t="shared" si="0"/>
        <v>14850</v>
      </c>
      <c r="N19" s="32">
        <f>(M19-M20)/M20</f>
        <v>4.3569922698524242E-2</v>
      </c>
    </row>
    <row r="20" spans="1:16" ht="20.100000000000001" customHeight="1" x14ac:dyDescent="0.2">
      <c r="A20" s="45"/>
      <c r="B20" s="26" t="s">
        <v>38</v>
      </c>
      <c r="C20" s="23">
        <v>13700</v>
      </c>
      <c r="D20" s="23">
        <v>13100</v>
      </c>
      <c r="E20" s="23">
        <v>17200</v>
      </c>
      <c r="F20" s="23">
        <v>13700</v>
      </c>
      <c r="G20" s="23">
        <v>15000</v>
      </c>
      <c r="H20" s="23">
        <v>15900</v>
      </c>
      <c r="I20" s="23">
        <v>14000</v>
      </c>
      <c r="J20" s="23">
        <v>12900</v>
      </c>
      <c r="K20" s="23">
        <v>13700</v>
      </c>
      <c r="L20" s="23">
        <v>13100</v>
      </c>
      <c r="M20" s="23">
        <f t="shared" si="0"/>
        <v>14230</v>
      </c>
      <c r="N20" s="23" t="s">
        <v>44</v>
      </c>
    </row>
    <row r="21" spans="1:16" ht="20.100000000000001" customHeight="1" x14ac:dyDescent="0.2">
      <c r="A21" s="46"/>
      <c r="B21" s="1" t="s">
        <v>26</v>
      </c>
      <c r="C21" s="13">
        <f>C18-C20</f>
        <v>900</v>
      </c>
      <c r="D21" s="13">
        <f t="shared" ref="D21:L21" si="4">D18-D20</f>
        <v>900</v>
      </c>
      <c r="E21" s="13">
        <f t="shared" si="4"/>
        <v>1000</v>
      </c>
      <c r="F21" s="13">
        <f t="shared" si="4"/>
        <v>700</v>
      </c>
      <c r="G21" s="13">
        <f t="shared" si="4"/>
        <v>900</v>
      </c>
      <c r="H21" s="13">
        <f t="shared" si="4"/>
        <v>1100</v>
      </c>
      <c r="I21" s="13">
        <f t="shared" si="4"/>
        <v>800</v>
      </c>
      <c r="J21" s="13">
        <f t="shared" si="4"/>
        <v>1000</v>
      </c>
      <c r="K21" s="13">
        <f>K18-K20</f>
        <v>800</v>
      </c>
      <c r="L21" s="13">
        <f t="shared" si="4"/>
        <v>800</v>
      </c>
      <c r="M21" s="13">
        <f t="shared" si="0"/>
        <v>890</v>
      </c>
      <c r="N21" s="13" t="s">
        <v>44</v>
      </c>
    </row>
    <row r="22" spans="1:16" ht="20.100000000000001" customHeight="1" x14ac:dyDescent="0.2">
      <c r="A22" s="44" t="s">
        <v>12</v>
      </c>
      <c r="B22" s="24" t="s">
        <v>42</v>
      </c>
      <c r="C22" s="16">
        <v>11600</v>
      </c>
      <c r="D22" s="16">
        <v>11200</v>
      </c>
      <c r="E22" s="16">
        <v>14500</v>
      </c>
      <c r="F22" s="16">
        <v>11500</v>
      </c>
      <c r="G22" s="16">
        <v>12700</v>
      </c>
      <c r="H22" s="16">
        <v>13500</v>
      </c>
      <c r="I22" s="16">
        <v>11700</v>
      </c>
      <c r="J22" s="16">
        <v>11100</v>
      </c>
      <c r="K22" s="16">
        <v>11600</v>
      </c>
      <c r="L22" s="16">
        <v>11100</v>
      </c>
      <c r="M22" s="16">
        <f t="shared" si="0"/>
        <v>12050</v>
      </c>
      <c r="N22" s="31">
        <f>(M22-M24)/M24</f>
        <v>6.1674008810572688E-2</v>
      </c>
    </row>
    <row r="23" spans="1:16" ht="20.100000000000001" customHeight="1" x14ac:dyDescent="0.2">
      <c r="A23" s="45"/>
      <c r="B23" s="26" t="s">
        <v>41</v>
      </c>
      <c r="C23" s="23">
        <v>11400</v>
      </c>
      <c r="D23" s="23">
        <v>11000</v>
      </c>
      <c r="E23" s="23">
        <v>14300</v>
      </c>
      <c r="F23" s="23">
        <v>11300</v>
      </c>
      <c r="G23" s="23">
        <v>12500</v>
      </c>
      <c r="H23" s="23">
        <v>13300</v>
      </c>
      <c r="I23" s="23">
        <v>11500</v>
      </c>
      <c r="J23" s="23">
        <v>10900</v>
      </c>
      <c r="K23" s="23">
        <v>11400</v>
      </c>
      <c r="L23" s="23">
        <v>10900</v>
      </c>
      <c r="M23" s="23">
        <f t="shared" si="0"/>
        <v>11850</v>
      </c>
      <c r="N23" s="32">
        <f>(M23-M24)/M24</f>
        <v>4.405286343612335E-2</v>
      </c>
    </row>
    <row r="24" spans="1:16" ht="20.100000000000001" customHeight="1" x14ac:dyDescent="0.2">
      <c r="A24" s="45"/>
      <c r="B24" s="26" t="s">
        <v>38</v>
      </c>
      <c r="C24" s="23">
        <v>10900</v>
      </c>
      <c r="D24" s="23">
        <v>10500</v>
      </c>
      <c r="E24" s="23">
        <v>13700</v>
      </c>
      <c r="F24" s="23">
        <v>10900</v>
      </c>
      <c r="G24" s="23">
        <v>12000</v>
      </c>
      <c r="H24" s="23">
        <v>12600</v>
      </c>
      <c r="I24" s="23">
        <v>11100</v>
      </c>
      <c r="J24" s="23">
        <v>10400</v>
      </c>
      <c r="K24" s="23">
        <v>10900</v>
      </c>
      <c r="L24" s="23">
        <v>10500</v>
      </c>
      <c r="M24" s="23">
        <f t="shared" si="0"/>
        <v>11350</v>
      </c>
      <c r="N24" s="23" t="s">
        <v>44</v>
      </c>
    </row>
    <row r="25" spans="1:16" ht="20.100000000000001" customHeight="1" x14ac:dyDescent="0.2">
      <c r="A25" s="46"/>
      <c r="B25" s="1" t="s">
        <v>26</v>
      </c>
      <c r="C25" s="14">
        <f>C22-C24</f>
        <v>700</v>
      </c>
      <c r="D25" s="14">
        <f t="shared" ref="D25:L25" si="5">D22-D24</f>
        <v>700</v>
      </c>
      <c r="E25" s="14">
        <f t="shared" si="5"/>
        <v>800</v>
      </c>
      <c r="F25" s="14">
        <f t="shared" si="5"/>
        <v>600</v>
      </c>
      <c r="G25" s="14">
        <f t="shared" si="5"/>
        <v>700</v>
      </c>
      <c r="H25" s="14">
        <f t="shared" si="5"/>
        <v>900</v>
      </c>
      <c r="I25" s="14">
        <f t="shared" si="5"/>
        <v>600</v>
      </c>
      <c r="J25" s="14">
        <f t="shared" si="5"/>
        <v>700</v>
      </c>
      <c r="K25" s="14">
        <f t="shared" si="5"/>
        <v>700</v>
      </c>
      <c r="L25" s="14">
        <f t="shared" si="5"/>
        <v>600</v>
      </c>
      <c r="M25" s="13">
        <f t="shared" si="0"/>
        <v>700</v>
      </c>
      <c r="N25" s="13" t="s">
        <v>44</v>
      </c>
    </row>
    <row r="26" spans="1:16" ht="20.100000000000001" customHeight="1" x14ac:dyDescent="0.2">
      <c r="A26" s="44" t="s">
        <v>13</v>
      </c>
      <c r="B26" s="24" t="s">
        <v>42</v>
      </c>
      <c r="C26" s="16">
        <v>10600</v>
      </c>
      <c r="D26" s="16">
        <v>10300</v>
      </c>
      <c r="E26" s="16">
        <v>13300</v>
      </c>
      <c r="F26" s="16">
        <v>10600</v>
      </c>
      <c r="G26" s="16">
        <v>11600</v>
      </c>
      <c r="H26" s="16">
        <v>12400</v>
      </c>
      <c r="I26" s="16">
        <v>10800</v>
      </c>
      <c r="J26" s="16">
        <v>10100</v>
      </c>
      <c r="K26" s="16">
        <v>10600</v>
      </c>
      <c r="L26" s="16">
        <v>10200</v>
      </c>
      <c r="M26" s="16">
        <f t="shared" si="0"/>
        <v>11050</v>
      </c>
      <c r="N26" s="31">
        <f>(M26-M28)/M28</f>
        <v>6.5573770491803282E-2</v>
      </c>
    </row>
    <row r="27" spans="1:16" ht="20.100000000000001" customHeight="1" x14ac:dyDescent="0.2">
      <c r="A27" s="45"/>
      <c r="B27" s="26" t="s">
        <v>41</v>
      </c>
      <c r="C27" s="23">
        <v>10400</v>
      </c>
      <c r="D27" s="23">
        <v>10100</v>
      </c>
      <c r="E27" s="23">
        <v>13100</v>
      </c>
      <c r="F27" s="23">
        <v>10400</v>
      </c>
      <c r="G27" s="23">
        <v>11400</v>
      </c>
      <c r="H27" s="23">
        <v>12200</v>
      </c>
      <c r="I27" s="23">
        <v>10600</v>
      </c>
      <c r="J27" s="23">
        <v>10000</v>
      </c>
      <c r="K27" s="23">
        <v>10400</v>
      </c>
      <c r="L27" s="23">
        <v>10000</v>
      </c>
      <c r="M27" s="23">
        <f t="shared" si="0"/>
        <v>10860</v>
      </c>
      <c r="N27" s="32">
        <f>(M27-M28)/M28</f>
        <v>4.7251687560270011E-2</v>
      </c>
    </row>
    <row r="28" spans="1:16" ht="20.100000000000001" customHeight="1" x14ac:dyDescent="0.2">
      <c r="A28" s="45"/>
      <c r="B28" s="26" t="s">
        <v>38</v>
      </c>
      <c r="C28" s="23">
        <v>9900</v>
      </c>
      <c r="D28" s="23">
        <v>9600</v>
      </c>
      <c r="E28" s="23">
        <v>12600</v>
      </c>
      <c r="F28" s="23">
        <v>10000</v>
      </c>
      <c r="G28" s="23">
        <v>10900</v>
      </c>
      <c r="H28" s="23">
        <v>11500</v>
      </c>
      <c r="I28" s="23">
        <v>10200</v>
      </c>
      <c r="J28" s="23">
        <v>9400</v>
      </c>
      <c r="K28" s="23">
        <v>10000</v>
      </c>
      <c r="L28" s="23">
        <v>9600</v>
      </c>
      <c r="M28" s="23">
        <f t="shared" si="0"/>
        <v>10370</v>
      </c>
      <c r="N28" s="23" t="s">
        <v>44</v>
      </c>
    </row>
    <row r="29" spans="1:16" ht="20.100000000000001" customHeight="1" x14ac:dyDescent="0.2">
      <c r="A29" s="46"/>
      <c r="B29" s="1" t="s">
        <v>26</v>
      </c>
      <c r="C29" s="13">
        <f>C26-C28</f>
        <v>700</v>
      </c>
      <c r="D29" s="13">
        <f t="shared" ref="D29:L29" si="6">D26-D28</f>
        <v>700</v>
      </c>
      <c r="E29" s="13">
        <f t="shared" si="6"/>
        <v>700</v>
      </c>
      <c r="F29" s="13">
        <f t="shared" si="6"/>
        <v>600</v>
      </c>
      <c r="G29" s="13">
        <f t="shared" si="6"/>
        <v>700</v>
      </c>
      <c r="H29" s="13">
        <f t="shared" si="6"/>
        <v>900</v>
      </c>
      <c r="I29" s="13">
        <f t="shared" si="6"/>
        <v>600</v>
      </c>
      <c r="J29" s="13">
        <f t="shared" si="6"/>
        <v>700</v>
      </c>
      <c r="K29" s="13">
        <f t="shared" si="6"/>
        <v>600</v>
      </c>
      <c r="L29" s="13">
        <f t="shared" si="6"/>
        <v>600</v>
      </c>
      <c r="M29" s="13">
        <f t="shared" si="0"/>
        <v>680</v>
      </c>
      <c r="N29" s="13" t="s">
        <v>44</v>
      </c>
    </row>
    <row r="30" spans="1:16" ht="20.100000000000001" customHeight="1" x14ac:dyDescent="0.2">
      <c r="A30" s="12" t="s">
        <v>43</v>
      </c>
      <c r="B30" s="8"/>
      <c r="C30" s="29"/>
      <c r="D30" s="29"/>
      <c r="E30" s="29"/>
      <c r="F30" s="29"/>
      <c r="G30" s="29"/>
      <c r="H30" s="29"/>
      <c r="I30" s="29"/>
      <c r="J30" s="29"/>
      <c r="K30" s="29"/>
      <c r="L30" s="29"/>
      <c r="M30" s="29"/>
      <c r="N30" s="29"/>
    </row>
    <row r="31" spans="1:16" ht="20.100000000000001" customHeight="1" x14ac:dyDescent="0.2">
      <c r="A31" s="8"/>
      <c r="B31" s="8"/>
      <c r="C31" s="8"/>
      <c r="D31" s="8"/>
      <c r="E31" s="8"/>
      <c r="F31" s="8"/>
      <c r="G31" s="8"/>
      <c r="H31" s="8"/>
      <c r="I31" s="8"/>
      <c r="J31" s="8"/>
      <c r="K31" s="8"/>
      <c r="L31" s="8"/>
      <c r="M31" s="8"/>
    </row>
    <row r="32" spans="1:16" ht="20.100000000000001" customHeight="1" x14ac:dyDescent="0.2">
      <c r="A32" s="52" t="s">
        <v>31</v>
      </c>
      <c r="B32" s="52"/>
      <c r="C32" s="52"/>
      <c r="D32" s="21"/>
      <c r="E32" s="11" t="s">
        <v>33</v>
      </c>
      <c r="F32" s="4"/>
      <c r="G32" s="4"/>
      <c r="H32" s="21"/>
      <c r="I32" s="12" t="s">
        <v>35</v>
      </c>
      <c r="J32" s="8"/>
      <c r="K32" s="8"/>
      <c r="L32" s="8"/>
      <c r="M32" s="8"/>
      <c r="N32" s="8"/>
      <c r="O32" s="3"/>
      <c r="P32" s="3"/>
    </row>
    <row r="33" spans="1:17" ht="20.100000000000001" customHeight="1" x14ac:dyDescent="0.2">
      <c r="A33" s="47" t="s">
        <v>0</v>
      </c>
      <c r="B33" s="47"/>
      <c r="C33" s="1" t="s">
        <v>27</v>
      </c>
      <c r="D33" s="9"/>
      <c r="E33" s="47" t="s">
        <v>28</v>
      </c>
      <c r="F33" s="47"/>
      <c r="G33" s="1" t="s">
        <v>27</v>
      </c>
      <c r="I33" s="7" t="s">
        <v>17</v>
      </c>
      <c r="J33" s="48" t="s">
        <v>18</v>
      </c>
      <c r="K33" s="49"/>
      <c r="L33" s="49"/>
      <c r="M33" s="49"/>
      <c r="N33" s="50"/>
      <c r="O33" s="22"/>
      <c r="P33" s="22"/>
      <c r="Q33" s="10"/>
    </row>
    <row r="34" spans="1:17" ht="20.100000000000001" customHeight="1" x14ac:dyDescent="0.2">
      <c r="A34" s="47" t="s">
        <v>14</v>
      </c>
      <c r="B34" s="24" t="s">
        <v>40</v>
      </c>
      <c r="C34" s="19">
        <v>9.6</v>
      </c>
      <c r="D34" s="9"/>
      <c r="E34" s="54" t="s">
        <v>29</v>
      </c>
      <c r="F34" s="24" t="s">
        <v>40</v>
      </c>
      <c r="G34" s="16">
        <v>4300</v>
      </c>
      <c r="I34" s="33" t="s">
        <v>19</v>
      </c>
      <c r="J34" s="35" t="s">
        <v>36</v>
      </c>
      <c r="K34" s="36"/>
      <c r="L34" s="36"/>
      <c r="M34" s="36"/>
      <c r="N34" s="37"/>
      <c r="O34" s="20"/>
      <c r="P34" s="20"/>
      <c r="Q34" s="10"/>
    </row>
    <row r="35" spans="1:17" ht="20.100000000000001" customHeight="1" x14ac:dyDescent="0.2">
      <c r="A35" s="47"/>
      <c r="B35" s="26" t="s">
        <v>38</v>
      </c>
      <c r="C35" s="27">
        <v>9.5</v>
      </c>
      <c r="D35" s="9"/>
      <c r="E35" s="54"/>
      <c r="F35" s="26" t="s">
        <v>38</v>
      </c>
      <c r="G35" s="18">
        <v>4100</v>
      </c>
      <c r="I35" s="33"/>
      <c r="J35" s="38"/>
      <c r="K35" s="39"/>
      <c r="L35" s="39"/>
      <c r="M35" s="39"/>
      <c r="N35" s="40"/>
      <c r="O35" s="20"/>
      <c r="P35" s="20"/>
      <c r="Q35" s="10"/>
    </row>
    <row r="36" spans="1:17" ht="20.100000000000001" customHeight="1" x14ac:dyDescent="0.2">
      <c r="A36" s="47" t="s">
        <v>15</v>
      </c>
      <c r="B36" s="24" t="s">
        <v>40</v>
      </c>
      <c r="C36" s="19">
        <v>9.5</v>
      </c>
      <c r="D36" s="9"/>
      <c r="E36" s="54"/>
      <c r="F36" s="1" t="s">
        <v>26</v>
      </c>
      <c r="G36" s="1">
        <f>G34-G35</f>
        <v>200</v>
      </c>
      <c r="I36" s="33"/>
      <c r="J36" s="41"/>
      <c r="K36" s="42"/>
      <c r="L36" s="42"/>
      <c r="M36" s="42"/>
      <c r="N36" s="43"/>
      <c r="O36" s="20"/>
      <c r="P36" s="20"/>
      <c r="Q36" s="10"/>
    </row>
    <row r="37" spans="1:17" ht="20.100000000000001" customHeight="1" x14ac:dyDescent="0.2">
      <c r="A37" s="47"/>
      <c r="B37" s="26" t="s">
        <v>38</v>
      </c>
      <c r="C37" s="27">
        <v>9.6999999999999993</v>
      </c>
      <c r="D37" s="9"/>
      <c r="I37" s="33" t="s">
        <v>20</v>
      </c>
      <c r="J37" s="35" t="s">
        <v>25</v>
      </c>
      <c r="K37" s="36"/>
      <c r="L37" s="36"/>
      <c r="M37" s="36"/>
      <c r="N37" s="37"/>
      <c r="O37" s="22"/>
      <c r="P37" s="22"/>
    </row>
    <row r="38" spans="1:17" ht="20.100000000000001" customHeight="1" x14ac:dyDescent="0.2">
      <c r="A38" s="47" t="s">
        <v>16</v>
      </c>
      <c r="B38" s="24" t="s">
        <v>40</v>
      </c>
      <c r="C38" s="19">
        <v>10.5</v>
      </c>
      <c r="D38" s="9"/>
      <c r="E38" s="8"/>
      <c r="I38" s="33"/>
      <c r="J38" s="38"/>
      <c r="K38" s="39"/>
      <c r="L38" s="39"/>
      <c r="M38" s="39"/>
      <c r="N38" s="40"/>
      <c r="O38" s="20"/>
      <c r="P38" s="20"/>
    </row>
    <row r="39" spans="1:17" ht="20.100000000000001" customHeight="1" x14ac:dyDescent="0.2">
      <c r="A39" s="47"/>
      <c r="B39" s="17" t="s">
        <v>38</v>
      </c>
      <c r="C39" s="28">
        <v>10.5</v>
      </c>
      <c r="D39" s="9"/>
      <c r="E39" s="8"/>
      <c r="I39" s="33"/>
      <c r="J39" s="41"/>
      <c r="K39" s="42"/>
      <c r="L39" s="42"/>
      <c r="M39" s="42"/>
      <c r="N39" s="43"/>
      <c r="O39" s="20"/>
      <c r="P39" s="20"/>
    </row>
    <row r="40" spans="1:17" ht="19.5" customHeight="1" x14ac:dyDescent="0.2">
      <c r="A40" s="51" t="s">
        <v>32</v>
      </c>
      <c r="B40" s="51"/>
      <c r="C40" s="51"/>
      <c r="D40" s="51"/>
      <c r="E40" s="8"/>
      <c r="I40" s="33" t="s">
        <v>21</v>
      </c>
      <c r="J40" s="35" t="s">
        <v>22</v>
      </c>
      <c r="K40" s="36"/>
      <c r="L40" s="36"/>
      <c r="M40" s="36"/>
      <c r="N40" s="37"/>
      <c r="O40" s="20"/>
      <c r="P40" s="20"/>
    </row>
    <row r="41" spans="1:17" ht="20.100000000000001" customHeight="1" x14ac:dyDescent="0.2">
      <c r="A41" s="51"/>
      <c r="B41" s="51"/>
      <c r="C41" s="51"/>
      <c r="D41" s="51"/>
      <c r="E41" s="8"/>
      <c r="I41" s="33"/>
      <c r="J41" s="38"/>
      <c r="K41" s="39"/>
      <c r="L41" s="39"/>
      <c r="M41" s="39"/>
      <c r="N41" s="40"/>
      <c r="O41" s="22"/>
      <c r="P41" s="22"/>
    </row>
    <row r="42" spans="1:17" ht="20.100000000000001" customHeight="1" x14ac:dyDescent="0.2">
      <c r="D42" s="8"/>
      <c r="E42" s="8"/>
      <c r="I42" s="33"/>
      <c r="J42" s="41"/>
      <c r="K42" s="42"/>
      <c r="L42" s="42"/>
      <c r="M42" s="42"/>
      <c r="N42" s="43"/>
      <c r="O42" s="20"/>
      <c r="P42" s="20"/>
    </row>
    <row r="43" spans="1:17" ht="20.100000000000001" customHeight="1" x14ac:dyDescent="0.2">
      <c r="D43" s="8"/>
      <c r="E43" s="8"/>
    </row>
    <row r="44" spans="1:17" ht="20.100000000000001" customHeight="1" x14ac:dyDescent="0.2">
      <c r="D44" s="8"/>
      <c r="E44" s="8"/>
      <c r="I44" s="8"/>
      <c r="J44" s="8"/>
      <c r="K44" s="8"/>
      <c r="L44" s="8"/>
      <c r="M44" s="8"/>
      <c r="N44" s="10"/>
      <c r="O44" s="10"/>
    </row>
    <row r="45" spans="1:17" ht="20.100000000000001" customHeight="1" x14ac:dyDescent="0.2">
      <c r="D45" s="8"/>
      <c r="E45" s="8"/>
      <c r="I45" s="8"/>
      <c r="J45" s="8"/>
      <c r="K45" s="8"/>
      <c r="L45" s="8"/>
      <c r="M45" s="8"/>
      <c r="N45" s="10"/>
      <c r="O45" s="10"/>
    </row>
    <row r="46" spans="1:17" ht="20.100000000000001" customHeight="1" x14ac:dyDescent="0.2">
      <c r="K46" s="8"/>
      <c r="L46" s="8"/>
      <c r="M46" s="8"/>
    </row>
    <row r="47" spans="1:17" ht="20.100000000000001" customHeight="1" x14ac:dyDescent="0.2">
      <c r="K47" s="8"/>
      <c r="L47" s="8"/>
      <c r="M47" s="8"/>
    </row>
    <row r="48" spans="1:17" ht="20.100000000000001" customHeight="1" x14ac:dyDescent="0.2">
      <c r="K48" s="8"/>
      <c r="L48" s="8"/>
      <c r="M48" s="8"/>
    </row>
    <row r="49" spans="11:13" ht="20.100000000000001" customHeight="1" x14ac:dyDescent="0.2">
      <c r="K49" s="8"/>
      <c r="L49" s="8"/>
      <c r="M49" s="8"/>
    </row>
    <row r="50" spans="11:13" ht="20.100000000000001" customHeight="1" x14ac:dyDescent="0.2">
      <c r="K50" s="8"/>
      <c r="L50" s="8"/>
      <c r="M50" s="8"/>
    </row>
    <row r="51" spans="11:13" ht="20.100000000000001" customHeight="1" x14ac:dyDescent="0.2">
      <c r="K51" s="8"/>
      <c r="L51" s="8"/>
      <c r="M51" s="8"/>
    </row>
    <row r="52" spans="11:13" ht="20.100000000000001" customHeight="1" x14ac:dyDescent="0.2">
      <c r="K52" s="8"/>
      <c r="L52" s="8"/>
      <c r="M52" s="8"/>
    </row>
    <row r="53" spans="11:13" ht="20.100000000000001" customHeight="1" x14ac:dyDescent="0.2"/>
  </sheetData>
  <mergeCells count="24">
    <mergeCell ref="A2:N2"/>
    <mergeCell ref="A38:A39"/>
    <mergeCell ref="A34:A35"/>
    <mergeCell ref="A36:A37"/>
    <mergeCell ref="E33:F33"/>
    <mergeCell ref="E34:E36"/>
    <mergeCell ref="A18:A21"/>
    <mergeCell ref="A4:L4"/>
    <mergeCell ref="A5:B5"/>
    <mergeCell ref="A6:A9"/>
    <mergeCell ref="A10:A13"/>
    <mergeCell ref="A14:A17"/>
    <mergeCell ref="A32:C32"/>
    <mergeCell ref="I34:I36"/>
    <mergeCell ref="I37:I39"/>
    <mergeCell ref="I40:I42"/>
    <mergeCell ref="J40:N42"/>
    <mergeCell ref="A22:A25"/>
    <mergeCell ref="A26:A29"/>
    <mergeCell ref="A33:B33"/>
    <mergeCell ref="J33:N33"/>
    <mergeCell ref="A40:D41"/>
    <mergeCell ref="J34:N36"/>
    <mergeCell ref="J37:N39"/>
  </mergeCells>
  <phoneticPr fontId="2"/>
  <pageMargins left="0.59055118110236227" right="0.19685039370078741" top="0.59055118110236227" bottom="0.39370078740157483"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警備員ABC表</vt:lpstr>
      <vt:lpstr>別表</vt:lpstr>
    </vt:vector>
  </TitlesOfParts>
  <Company>社団法人　全国警備業協会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dc:creator>
  <cp:lastModifiedBy>micke</cp:lastModifiedBy>
  <cp:lastPrinted>2023-02-20T09:59:30Z</cp:lastPrinted>
  <dcterms:created xsi:type="dcterms:W3CDTF">2005-04-19T01:01:14Z</dcterms:created>
  <dcterms:modified xsi:type="dcterms:W3CDTF">2023-02-24T05:32:52Z</dcterms:modified>
</cp:coreProperties>
</file>